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0. sjednica GV TRAVANJ 2024\08.3. Izvješće o izvršenju Programa javnih potreba u socijalnoj skrbi i zdravstvu Grada Pregrade za 2023\"/>
    </mc:Choice>
  </mc:AlternateContent>
  <xr:revisionPtr revIDLastSave="0" documentId="13_ncr:1_{66D32EDB-E92E-420E-AA3B-52D241FDF63F}" xr6:coauthVersionLast="47" xr6:coauthVersionMax="47" xr10:uidLastSave="{00000000-0000-0000-0000-000000000000}"/>
  <bookViews>
    <workbookView xWindow="-120" yWindow="-120" windowWidth="29040" windowHeight="15720" xr2:uid="{5E7A5317-6F48-47CF-82FC-D8F49F87E7B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G29" i="1"/>
  <c r="F29" i="1"/>
  <c r="G21" i="1"/>
  <c r="G20" i="1"/>
  <c r="G19" i="1"/>
  <c r="G4" i="1"/>
  <c r="G5" i="1"/>
  <c r="G6" i="1"/>
  <c r="G7" i="1"/>
  <c r="G8" i="1"/>
  <c r="G9" i="1"/>
  <c r="G10" i="1"/>
  <c r="G13" i="1"/>
  <c r="G14" i="1"/>
  <c r="G15" i="1"/>
  <c r="G2" i="1"/>
  <c r="G26" i="1"/>
  <c r="F15" i="1"/>
  <c r="F21" i="1"/>
  <c r="F26" i="1"/>
  <c r="E15" i="1"/>
  <c r="E21" i="1"/>
  <c r="E26" i="1"/>
  <c r="C26" i="1"/>
  <c r="D26" i="1"/>
  <c r="D15" i="1"/>
  <c r="D21" i="1"/>
  <c r="C15" i="1"/>
  <c r="B26" i="1"/>
  <c r="B21" i="1"/>
  <c r="B15" i="1"/>
  <c r="B29" i="1" l="1"/>
  <c r="C29" i="1"/>
  <c r="D29" i="1"/>
</calcChain>
</file>

<file path=xl/sharedStrings.xml><?xml version="1.0" encoding="utf-8"?>
<sst xmlns="http://schemas.openxmlformats.org/spreadsheetml/2006/main" count="51" uniqueCount="29">
  <si>
    <t>Planirana sredstva:</t>
  </si>
  <si>
    <t>I. Izmjene Programa:</t>
  </si>
  <si>
    <t>Pomoć za podmirenje troškova stanovanja</t>
  </si>
  <si>
    <t>Troškovi ogrijeva</t>
  </si>
  <si>
    <t>Jednokratna naknada</t>
  </si>
  <si>
    <t>Naknada za novorođeno dijete</t>
  </si>
  <si>
    <t xml:space="preserve">Naknada za troškove prijevoza djece </t>
  </si>
  <si>
    <t>Naknada za školovanje- stipendija</t>
  </si>
  <si>
    <t>Naknada za troškove nabave udžbenika za učenike osnovnih škola</t>
  </si>
  <si>
    <t>Pravo na grobno mjesto sukladno Zakonu o pravima hrvatskih branitelja iz domovinskog rata i članova njihovih obitelji</t>
  </si>
  <si>
    <t>Drugi oblici naknada</t>
  </si>
  <si>
    <t>Rad za opće dobro</t>
  </si>
  <si>
    <t>Podmirenje troškova pomoći u prehrani za učenike osnovne škole</t>
  </si>
  <si>
    <t>Gradsko društvo Crvenog križa Pregrada</t>
  </si>
  <si>
    <t>Božićna darivanja djece, umirovljenika, kućanstva i samaca slabijeg imovinskog statusa</t>
  </si>
  <si>
    <t>UKUPNO:</t>
  </si>
  <si>
    <t>II. ZDRAVSTVO</t>
  </si>
  <si>
    <t>Sufinanciranje projekata organizacija civilnog društva</t>
  </si>
  <si>
    <t>Podrška obitelji sa djecom s (po)teškoćama u razvoju</t>
  </si>
  <si>
    <t>III. OSTALO</t>
  </si>
  <si>
    <t>Prilagodba građevina osobama sa invaliditetom</t>
  </si>
  <si>
    <t>I.+II.+III.</t>
  </si>
  <si>
    <t>SVEUKUPNO:</t>
  </si>
  <si>
    <t>II. Izmjene Programa:</t>
  </si>
  <si>
    <t>I. PROGRAM SOCIJALNE SKRBI GRADA PREGRADE</t>
  </si>
  <si>
    <t>Realizacija Programa:</t>
  </si>
  <si>
    <t>Preraspodjela Programa:</t>
  </si>
  <si>
    <t>-</t>
  </si>
  <si>
    <t>Postotak izvršenja Programa: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</si>
</sst>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/>
    <xf numFmtId="164" fontId="3" fillId="0" borderId="3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4" fillId="0" borderId="0" xfId="0" applyNumberFormat="1" applyFont="1"/>
    <xf numFmtId="164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0" fontId="3" fillId="2" borderId="1" xfId="2" applyNumberFormat="1" applyFont="1" applyFill="1" applyBorder="1" applyAlignment="1">
      <alignment horizontal="center" vertical="center" wrapText="1"/>
    </xf>
    <xf numFmtId="10" fontId="3" fillId="0" borderId="3" xfId="2" applyNumberFormat="1" applyFont="1" applyBorder="1" applyAlignment="1">
      <alignment horizontal="right" vertical="center"/>
    </xf>
    <xf numFmtId="10" fontId="2" fillId="0" borderId="3" xfId="2" applyNumberFormat="1" applyFont="1" applyBorder="1" applyAlignment="1">
      <alignment horizontal="right" vertical="center"/>
    </xf>
    <xf numFmtId="10" fontId="4" fillId="0" borderId="0" xfId="2" applyNumberFormat="1" applyFont="1"/>
    <xf numFmtId="10" fontId="3" fillId="2" borderId="1" xfId="2" applyNumberFormat="1" applyFont="1" applyFill="1" applyBorder="1" applyAlignment="1">
      <alignment horizontal="center" vertical="center" wrapText="1"/>
    </xf>
    <xf numFmtId="10" fontId="3" fillId="2" borderId="2" xfId="2" applyNumberFormat="1" applyFont="1" applyFill="1" applyBorder="1" applyAlignment="1">
      <alignment horizontal="center" vertical="center" wrapText="1"/>
    </xf>
    <xf numFmtId="10" fontId="3" fillId="2" borderId="4" xfId="2" applyNumberFormat="1" applyFont="1" applyFill="1" applyBorder="1" applyAlignment="1">
      <alignment horizontal="center" vertical="center" wrapText="1"/>
    </xf>
    <xf numFmtId="10" fontId="3" fillId="2" borderId="1" xfId="2" applyNumberFormat="1" applyFont="1" applyFill="1" applyBorder="1" applyAlignment="1">
      <alignment horizontal="center" vertical="center"/>
    </xf>
    <xf numFmtId="10" fontId="3" fillId="2" borderId="2" xfId="2" applyNumberFormat="1" applyFont="1" applyFill="1" applyBorder="1" applyAlignment="1">
      <alignment horizontal="center" vertical="center"/>
    </xf>
    <xf numFmtId="10" fontId="0" fillId="0" borderId="0" xfId="2" applyNumberFormat="1" applyFont="1"/>
  </cellXfs>
  <cellStyles count="3">
    <cellStyle name="Normal" xfId="1" xr:uid="{5C0482B9-4415-4D77-BD48-2DCCED937C7D}"/>
    <cellStyle name="Normalno" xfId="0" builtinId="0"/>
    <cellStyle name="Postota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BEA1F-7F5B-4EDC-B665-57A2992BFC4E}">
  <dimension ref="A1:G29"/>
  <sheetViews>
    <sheetView tabSelected="1" topLeftCell="A7" zoomScale="85" zoomScaleNormal="85" workbookViewId="0">
      <selection sqref="A1:G29"/>
    </sheetView>
  </sheetViews>
  <sheetFormatPr defaultRowHeight="15" x14ac:dyDescent="0.25"/>
  <cols>
    <col min="1" max="1" width="34.42578125" customWidth="1"/>
    <col min="2" max="2" width="19.42578125" style="9" bestFit="1" customWidth="1"/>
    <col min="3" max="3" width="21.140625" style="9" bestFit="1" customWidth="1"/>
    <col min="4" max="4" width="21.140625" style="9" customWidth="1"/>
    <col min="5" max="5" width="24.140625" bestFit="1" customWidth="1"/>
    <col min="6" max="6" width="24.28515625" customWidth="1"/>
    <col min="7" max="7" width="24.140625" style="24" bestFit="1" customWidth="1"/>
  </cols>
  <sheetData>
    <row r="1" spans="1:7" ht="126" customHeight="1" x14ac:dyDescent="0.25">
      <c r="A1" s="1" t="s">
        <v>24</v>
      </c>
      <c r="B1" s="6" t="s">
        <v>0</v>
      </c>
      <c r="C1" s="6" t="s">
        <v>1</v>
      </c>
      <c r="D1" s="6" t="s">
        <v>23</v>
      </c>
      <c r="E1" s="6" t="s">
        <v>26</v>
      </c>
      <c r="F1" s="6" t="s">
        <v>25</v>
      </c>
      <c r="G1" s="15" t="s">
        <v>28</v>
      </c>
    </row>
    <row r="2" spans="1:7" ht="32.25" thickBot="1" x14ac:dyDescent="0.3">
      <c r="A2" s="2" t="s">
        <v>2</v>
      </c>
      <c r="B2" s="5">
        <v>15926.74</v>
      </c>
      <c r="C2" s="5">
        <v>15926.74</v>
      </c>
      <c r="D2" s="5">
        <v>15926.74</v>
      </c>
      <c r="E2" s="5">
        <v>15926.74</v>
      </c>
      <c r="F2" s="5">
        <v>3944.3</v>
      </c>
      <c r="G2" s="16">
        <f>F2/E2</f>
        <v>0.24765268975320751</v>
      </c>
    </row>
    <row r="3" spans="1:7" ht="16.5" thickBot="1" x14ac:dyDescent="0.3">
      <c r="A3" s="2" t="s">
        <v>3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16" t="s">
        <v>27</v>
      </c>
    </row>
    <row r="4" spans="1:7" ht="16.5" thickBot="1" x14ac:dyDescent="0.3">
      <c r="A4" s="2" t="s">
        <v>4</v>
      </c>
      <c r="B4" s="5">
        <v>10617.82</v>
      </c>
      <c r="C4" s="5">
        <v>10617.82</v>
      </c>
      <c r="D4" s="5">
        <v>10617.82</v>
      </c>
      <c r="E4" s="5">
        <v>10617.82</v>
      </c>
      <c r="F4" s="5">
        <v>8029.75</v>
      </c>
      <c r="G4" s="16">
        <f t="shared" ref="G3:G15" si="0">F4/E4</f>
        <v>0.75625222503301059</v>
      </c>
    </row>
    <row r="5" spans="1:7" ht="16.5" thickBot="1" x14ac:dyDescent="0.3">
      <c r="A5" s="2" t="s">
        <v>5</v>
      </c>
      <c r="B5" s="5">
        <v>19244.810000000001</v>
      </c>
      <c r="C5" s="5">
        <v>19244.810000000001</v>
      </c>
      <c r="D5" s="5">
        <v>19244.810000000001</v>
      </c>
      <c r="E5" s="5">
        <v>19244.810000000001</v>
      </c>
      <c r="F5" s="5">
        <v>15745.61</v>
      </c>
      <c r="G5" s="16">
        <f t="shared" si="0"/>
        <v>0.81817435454026299</v>
      </c>
    </row>
    <row r="6" spans="1:7" ht="37.5" customHeight="1" thickBot="1" x14ac:dyDescent="0.3">
      <c r="A6" s="2" t="s">
        <v>6</v>
      </c>
      <c r="B6" s="5">
        <v>31893.29</v>
      </c>
      <c r="C6" s="5">
        <v>31893.29</v>
      </c>
      <c r="D6" s="5">
        <v>32000</v>
      </c>
      <c r="E6" s="5">
        <v>32000</v>
      </c>
      <c r="F6" s="5">
        <v>31902.13</v>
      </c>
      <c r="G6" s="16">
        <f t="shared" si="0"/>
        <v>0.99694156249999999</v>
      </c>
    </row>
    <row r="7" spans="1:7" ht="16.5" thickBot="1" x14ac:dyDescent="0.3">
      <c r="A7" s="2" t="s">
        <v>7</v>
      </c>
      <c r="B7" s="5">
        <v>21899.26</v>
      </c>
      <c r="C7" s="5">
        <v>21899.26</v>
      </c>
      <c r="D7" s="5">
        <v>21899.26</v>
      </c>
      <c r="E7" s="5">
        <v>35171.54</v>
      </c>
      <c r="F7" s="5">
        <v>33072.5</v>
      </c>
      <c r="G7" s="16">
        <f t="shared" si="0"/>
        <v>0.94031992912451368</v>
      </c>
    </row>
    <row r="8" spans="1:7" ht="51.75" customHeight="1" thickBot="1" x14ac:dyDescent="0.3">
      <c r="A8" s="2" t="s">
        <v>8</v>
      </c>
      <c r="B8" s="5">
        <v>22562.880000000001</v>
      </c>
      <c r="C8" s="5">
        <v>22562.880000000001</v>
      </c>
      <c r="D8" s="5">
        <v>26000</v>
      </c>
      <c r="E8" s="5">
        <v>26000</v>
      </c>
      <c r="F8" s="5">
        <v>25663.57</v>
      </c>
      <c r="G8" s="16">
        <f t="shared" si="0"/>
        <v>0.98706038461538459</v>
      </c>
    </row>
    <row r="9" spans="1:7" ht="63.75" thickBot="1" x14ac:dyDescent="0.3">
      <c r="A9" s="2" t="s">
        <v>9</v>
      </c>
      <c r="B9" s="5">
        <v>1327.23</v>
      </c>
      <c r="C9" s="5">
        <v>1327.23</v>
      </c>
      <c r="D9" s="5">
        <v>1327.23</v>
      </c>
      <c r="E9" s="5">
        <v>1327.23</v>
      </c>
      <c r="F9" s="5">
        <v>1054.51</v>
      </c>
      <c r="G9" s="16">
        <f t="shared" si="0"/>
        <v>0.79451941261122783</v>
      </c>
    </row>
    <row r="10" spans="1:7" ht="16.5" thickBot="1" x14ac:dyDescent="0.3">
      <c r="A10" s="2" t="s">
        <v>10</v>
      </c>
      <c r="B10" s="5">
        <v>3981.68</v>
      </c>
      <c r="C10" s="5">
        <v>3981.68</v>
      </c>
      <c r="D10" s="5">
        <v>3981.68</v>
      </c>
      <c r="E10" s="5">
        <v>3981.68</v>
      </c>
      <c r="F10" s="5">
        <v>4989.78</v>
      </c>
      <c r="G10" s="16">
        <f t="shared" si="0"/>
        <v>1.2531845854011372</v>
      </c>
    </row>
    <row r="11" spans="1:7" ht="16.5" thickBot="1" x14ac:dyDescent="0.3">
      <c r="A11" s="2" t="s">
        <v>11</v>
      </c>
      <c r="B11" s="5">
        <v>238.9</v>
      </c>
      <c r="C11" s="5">
        <v>238.9</v>
      </c>
      <c r="D11" s="5">
        <v>238.9</v>
      </c>
      <c r="E11" s="5">
        <v>0</v>
      </c>
      <c r="F11" s="5">
        <v>0</v>
      </c>
      <c r="G11" s="16" t="s">
        <v>27</v>
      </c>
    </row>
    <row r="12" spans="1:7" ht="32.25" thickBot="1" x14ac:dyDescent="0.3">
      <c r="A12" s="2" t="s">
        <v>12</v>
      </c>
      <c r="B12" s="5">
        <v>5308.91</v>
      </c>
      <c r="C12" s="5">
        <v>5308.91</v>
      </c>
      <c r="D12" s="5">
        <v>5308.91</v>
      </c>
      <c r="E12" s="5">
        <v>0</v>
      </c>
      <c r="F12" s="5">
        <v>0</v>
      </c>
      <c r="G12" s="16" t="s">
        <v>27</v>
      </c>
    </row>
    <row r="13" spans="1:7" ht="32.25" thickBot="1" x14ac:dyDescent="0.3">
      <c r="A13" s="2" t="s">
        <v>13</v>
      </c>
      <c r="B13" s="5">
        <v>16457.63</v>
      </c>
      <c r="C13" s="5">
        <v>16457.63</v>
      </c>
      <c r="D13" s="5">
        <v>16457.63</v>
      </c>
      <c r="E13" s="5">
        <v>17600</v>
      </c>
      <c r="F13" s="5">
        <v>15971</v>
      </c>
      <c r="G13" s="16">
        <f t="shared" si="0"/>
        <v>0.90744318181818184</v>
      </c>
    </row>
    <row r="14" spans="1:7" ht="48" thickBot="1" x14ac:dyDescent="0.3">
      <c r="A14" s="2" t="s">
        <v>14</v>
      </c>
      <c r="B14" s="5">
        <v>17519.41</v>
      </c>
      <c r="C14" s="5">
        <v>17519.41</v>
      </c>
      <c r="D14" s="5">
        <v>17519.41</v>
      </c>
      <c r="E14" s="5">
        <v>17519.41</v>
      </c>
      <c r="F14" s="5">
        <v>7392.51</v>
      </c>
      <c r="G14" s="16">
        <f t="shared" si="0"/>
        <v>0.42196112768637756</v>
      </c>
    </row>
    <row r="15" spans="1:7" ht="16.5" thickBot="1" x14ac:dyDescent="0.3">
      <c r="A15" s="3" t="s">
        <v>15</v>
      </c>
      <c r="B15" s="7">
        <f>SUM(B2:B14)</f>
        <v>166978.56</v>
      </c>
      <c r="C15" s="7">
        <f>SUM(C2:C14)</f>
        <v>166978.56</v>
      </c>
      <c r="D15" s="7">
        <f>SUM(D2:D14)</f>
        <v>170522.38999999998</v>
      </c>
      <c r="E15" s="7">
        <f>SUM(E2:E14)</f>
        <v>179389.23</v>
      </c>
      <c r="F15" s="7">
        <f>SUM(F2:F14)</f>
        <v>147765.66000000003</v>
      </c>
      <c r="G15" s="17">
        <f t="shared" si="0"/>
        <v>0.82371533675683883</v>
      </c>
    </row>
    <row r="16" spans="1:7" ht="15.75" thickBot="1" x14ac:dyDescent="0.3">
      <c r="A16" s="4"/>
      <c r="B16" s="8"/>
      <c r="C16" s="8"/>
      <c r="D16" s="8"/>
      <c r="E16" s="8"/>
      <c r="F16" s="8"/>
      <c r="G16" s="18"/>
    </row>
    <row r="17" spans="1:7" ht="15" customHeight="1" x14ac:dyDescent="0.25">
      <c r="A17" s="10" t="s">
        <v>16</v>
      </c>
      <c r="B17" s="12" t="s">
        <v>0</v>
      </c>
      <c r="C17" s="12" t="s">
        <v>1</v>
      </c>
      <c r="D17" s="12" t="s">
        <v>23</v>
      </c>
      <c r="E17" s="12" t="s">
        <v>26</v>
      </c>
      <c r="F17" s="12" t="s">
        <v>25</v>
      </c>
      <c r="G17" s="19" t="s">
        <v>28</v>
      </c>
    </row>
    <row r="18" spans="1:7" ht="15.75" customHeight="1" thickBot="1" x14ac:dyDescent="0.3">
      <c r="A18" s="11"/>
      <c r="B18" s="13"/>
      <c r="C18" s="13"/>
      <c r="D18" s="13"/>
      <c r="E18" s="13"/>
      <c r="F18" s="13"/>
      <c r="G18" s="20"/>
    </row>
    <row r="19" spans="1:7" ht="32.25" thickBot="1" x14ac:dyDescent="0.3">
      <c r="A19" s="2" t="s">
        <v>17</v>
      </c>
      <c r="B19" s="5">
        <v>6636.14</v>
      </c>
      <c r="C19" s="5">
        <v>7636.14</v>
      </c>
      <c r="D19" s="5">
        <v>7636.14</v>
      </c>
      <c r="E19" s="5">
        <v>7636.14</v>
      </c>
      <c r="F19" s="5">
        <v>7580</v>
      </c>
      <c r="G19" s="16">
        <f>F19/E19</f>
        <v>0.9926481180282184</v>
      </c>
    </row>
    <row r="20" spans="1:7" ht="32.25" thickBot="1" x14ac:dyDescent="0.3">
      <c r="A20" s="2" t="s">
        <v>18</v>
      </c>
      <c r="B20" s="5">
        <v>1367.05</v>
      </c>
      <c r="C20" s="5">
        <v>1367.05</v>
      </c>
      <c r="D20" s="5">
        <v>1367.05</v>
      </c>
      <c r="E20" s="5">
        <v>4764.62</v>
      </c>
      <c r="F20" s="5">
        <v>112.6</v>
      </c>
      <c r="G20" s="16">
        <f>F20/E20</f>
        <v>2.3632524734396445E-2</v>
      </c>
    </row>
    <row r="21" spans="1:7" ht="16.5" thickBot="1" x14ac:dyDescent="0.3">
      <c r="A21" s="3" t="s">
        <v>15</v>
      </c>
      <c r="B21" s="7">
        <f>SUM(B19:B20)</f>
        <v>8003.1900000000005</v>
      </c>
      <c r="C21" s="7">
        <v>85899</v>
      </c>
      <c r="D21" s="7">
        <f>SUM(D19:D20)</f>
        <v>9003.19</v>
      </c>
      <c r="E21" s="7">
        <f>SUM(E19:E20)</f>
        <v>12400.76</v>
      </c>
      <c r="F21" s="7">
        <f>SUM(F19:F20)</f>
        <v>7692.6</v>
      </c>
      <c r="G21" s="17">
        <f>F21/E21</f>
        <v>0.62033294733548594</v>
      </c>
    </row>
    <row r="22" spans="1:7" ht="15.75" thickBot="1" x14ac:dyDescent="0.3">
      <c r="A22" s="4"/>
      <c r="B22" s="8"/>
      <c r="C22" s="8"/>
      <c r="D22" s="8"/>
      <c r="E22" s="8"/>
      <c r="F22" s="8"/>
      <c r="G22" s="18"/>
    </row>
    <row r="23" spans="1:7" ht="15.75" customHeight="1" x14ac:dyDescent="0.25">
      <c r="A23" s="10" t="s">
        <v>19</v>
      </c>
      <c r="B23" s="12" t="s">
        <v>0</v>
      </c>
      <c r="C23" s="12" t="s">
        <v>1</v>
      </c>
      <c r="D23" s="12" t="s">
        <v>23</v>
      </c>
      <c r="E23" s="12" t="s">
        <v>26</v>
      </c>
      <c r="F23" s="12" t="s">
        <v>25</v>
      </c>
      <c r="G23" s="19" t="s">
        <v>28</v>
      </c>
    </row>
    <row r="24" spans="1:7" ht="15.75" customHeight="1" thickBot="1" x14ac:dyDescent="0.3">
      <c r="A24" s="11"/>
      <c r="B24" s="13"/>
      <c r="C24" s="13"/>
      <c r="D24" s="13"/>
      <c r="E24" s="14"/>
      <c r="F24" s="14"/>
      <c r="G24" s="21"/>
    </row>
    <row r="25" spans="1:7" ht="32.25" thickBot="1" x14ac:dyDescent="0.3">
      <c r="A25" s="2" t="s">
        <v>20</v>
      </c>
      <c r="B25" s="5">
        <v>26544.560000000001</v>
      </c>
      <c r="C25" s="5">
        <v>26544.560000000001</v>
      </c>
      <c r="D25" s="5">
        <v>26544.560000000001</v>
      </c>
      <c r="E25" s="5">
        <v>0</v>
      </c>
      <c r="F25" s="5">
        <v>0</v>
      </c>
      <c r="G25" s="16">
        <v>0</v>
      </c>
    </row>
    <row r="26" spans="1:7" ht="16.5" thickBot="1" x14ac:dyDescent="0.3">
      <c r="A26" s="3" t="s">
        <v>15</v>
      </c>
      <c r="B26" s="7">
        <f>SUM(B25)</f>
        <v>26544.560000000001</v>
      </c>
      <c r="C26" s="7">
        <f t="shared" ref="C26:D26" si="1">SUM(C25)</f>
        <v>26544.560000000001</v>
      </c>
      <c r="D26" s="7">
        <f t="shared" si="1"/>
        <v>26544.560000000001</v>
      </c>
      <c r="E26" s="7">
        <f t="shared" ref="E26:F26" si="2">SUM(E25)</f>
        <v>0</v>
      </c>
      <c r="F26" s="7">
        <f t="shared" si="2"/>
        <v>0</v>
      </c>
      <c r="G26" s="17">
        <f t="shared" ref="G26" si="3">SUM(G25)</f>
        <v>0</v>
      </c>
    </row>
    <row r="27" spans="1:7" x14ac:dyDescent="0.25">
      <c r="A27" s="10" t="s">
        <v>21</v>
      </c>
      <c r="B27" s="12" t="s">
        <v>0</v>
      </c>
      <c r="C27" s="12" t="s">
        <v>1</v>
      </c>
      <c r="D27" s="12" t="s">
        <v>23</v>
      </c>
      <c r="E27" s="12" t="s">
        <v>23</v>
      </c>
      <c r="F27" s="12" t="s">
        <v>23</v>
      </c>
      <c r="G27" s="22" t="s">
        <v>23</v>
      </c>
    </row>
    <row r="28" spans="1:7" ht="15.75" thickBot="1" x14ac:dyDescent="0.3">
      <c r="A28" s="11"/>
      <c r="B28" s="13"/>
      <c r="C28" s="13"/>
      <c r="D28" s="13"/>
      <c r="E28" s="13"/>
      <c r="F28" s="13"/>
      <c r="G28" s="23"/>
    </row>
    <row r="29" spans="1:7" ht="16.5" thickBot="1" x14ac:dyDescent="0.3">
      <c r="A29" s="3" t="s">
        <v>22</v>
      </c>
      <c r="B29" s="7">
        <f>B15+B21+B26</f>
        <v>201526.31</v>
      </c>
      <c r="C29" s="7">
        <f t="shared" ref="C29" si="4">C15+C21+C26</f>
        <v>279422.12</v>
      </c>
      <c r="D29" s="7">
        <f>D15+D21+D26</f>
        <v>206070.13999999998</v>
      </c>
      <c r="E29" s="7">
        <f>E15+E21+E26</f>
        <v>191789.99000000002</v>
      </c>
      <c r="F29" s="7">
        <f>F15+F21+F26</f>
        <v>155458.26000000004</v>
      </c>
      <c r="G29" s="17">
        <f>F29/E29</f>
        <v>0.81056503522420553</v>
      </c>
    </row>
  </sheetData>
  <mergeCells count="21">
    <mergeCell ref="G27:G28"/>
    <mergeCell ref="D23:D24"/>
    <mergeCell ref="E23:E24"/>
    <mergeCell ref="F23:F24"/>
    <mergeCell ref="G23:G24"/>
    <mergeCell ref="E17:E18"/>
    <mergeCell ref="E27:E28"/>
    <mergeCell ref="F17:F18"/>
    <mergeCell ref="F27:F28"/>
    <mergeCell ref="G17:G18"/>
    <mergeCell ref="A27:A28"/>
    <mergeCell ref="B27:B28"/>
    <mergeCell ref="C27:C28"/>
    <mergeCell ref="D27:D28"/>
    <mergeCell ref="D17:D18"/>
    <mergeCell ref="A23:A24"/>
    <mergeCell ref="B23:B24"/>
    <mergeCell ref="C23:C24"/>
    <mergeCell ref="A17:A18"/>
    <mergeCell ref="B17:B18"/>
    <mergeCell ref="C17:C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Nikolina</dc:creator>
  <cp:lastModifiedBy>Nikolina Šoštarić Tkalec</cp:lastModifiedBy>
  <dcterms:created xsi:type="dcterms:W3CDTF">2023-06-07T12:02:02Z</dcterms:created>
  <dcterms:modified xsi:type="dcterms:W3CDTF">2024-04-16T10:57:56Z</dcterms:modified>
</cp:coreProperties>
</file>